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 (3)" sheetId="1" r:id="rId1"/>
    <sheet name="Лист1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<sst xmlns="http://schemas.openxmlformats.org/spreadsheetml/2006/main" count="188" uniqueCount="72">
  <si>
    <t>Шифр дисциплины</t>
  </si>
  <si>
    <t>Наименование дисциплины</t>
  </si>
  <si>
    <t>ОСЕНЬ</t>
  </si>
  <si>
    <t>ВЕСНА</t>
  </si>
  <si>
    <t>В том числе</t>
  </si>
  <si>
    <t>СРС</t>
  </si>
  <si>
    <t>Аттестация</t>
  </si>
  <si>
    <t>«УТВЕРЖДАЮ»</t>
  </si>
  <si>
    <t>Директор ____________ Я.М.Абдушаева</t>
  </si>
  <si>
    <t>Групп 1</t>
  </si>
  <si>
    <t>УЧЕБНЫЙ ПЛАН</t>
  </si>
  <si>
    <t>2015-2016 учебный год</t>
  </si>
  <si>
    <t>Всего по плану часов</t>
  </si>
  <si>
    <t>Ауд.часов</t>
  </si>
  <si>
    <t>Лек</t>
  </si>
  <si>
    <t>Пр</t>
  </si>
  <si>
    <t>Лб</t>
  </si>
  <si>
    <t>КР</t>
  </si>
  <si>
    <t>Прочее</t>
  </si>
  <si>
    <t xml:space="preserve">ЗЕ осень </t>
  </si>
  <si>
    <t>ЗЕ весна</t>
  </si>
  <si>
    <t>Итого:</t>
  </si>
  <si>
    <t>«Согласовано»</t>
  </si>
  <si>
    <t>«_____» ___________________ 2015 года</t>
  </si>
  <si>
    <t>Кафедра</t>
  </si>
  <si>
    <t>Заочная форма обучения</t>
  </si>
  <si>
    <t xml:space="preserve">Физическая культура </t>
  </si>
  <si>
    <t>Б4.Б1</t>
  </si>
  <si>
    <t>зач</t>
  </si>
  <si>
    <t>ЭКЗ</t>
  </si>
  <si>
    <t>Курс 3</t>
  </si>
  <si>
    <t>Экономическое управление  организацией / Экономика организации</t>
  </si>
  <si>
    <t>Теория и системы управдления</t>
  </si>
  <si>
    <t>Имитационное моделирование экономических процессов</t>
  </si>
  <si>
    <t>Теория и технология программирования</t>
  </si>
  <si>
    <t>Исследование операций</t>
  </si>
  <si>
    <t>Информационные технологии (1С: Предприятие)</t>
  </si>
  <si>
    <t>Метрология, стандартизация и сертификация</t>
  </si>
  <si>
    <t>Электротехника и электроника</t>
  </si>
  <si>
    <t>Промышленные технологии и инновации</t>
  </si>
  <si>
    <t>Теоретическая инноватика</t>
  </si>
  <si>
    <t>Механика и технологии</t>
  </si>
  <si>
    <t>Направление 222000.62</t>
  </si>
  <si>
    <r>
      <t xml:space="preserve">Группа </t>
    </r>
    <r>
      <rPr>
        <b/>
        <sz val="12"/>
        <rFont val="Times New Roman"/>
        <family val="1"/>
      </rPr>
      <t xml:space="preserve"> И331 зо</t>
    </r>
  </si>
  <si>
    <t>"Инноватика"</t>
  </si>
  <si>
    <t>Зав. кафедрой «Управление инновациями» __________ Черепица А.О.</t>
  </si>
  <si>
    <t>Начальник учебного отдела        ___________________  Павлова И.М.</t>
  </si>
  <si>
    <t>Б2.8</t>
  </si>
  <si>
    <t>Б1.В2</t>
  </si>
  <si>
    <t>Б2.5</t>
  </si>
  <si>
    <t>Б2.9</t>
  </si>
  <si>
    <t>Б2.В.1</t>
  </si>
  <si>
    <t>Б2.В3</t>
  </si>
  <si>
    <t>Б3.4</t>
  </si>
  <si>
    <t>Б3.6</t>
  </si>
  <si>
    <t>Б3.1</t>
  </si>
  <si>
    <t>Б3.3</t>
  </si>
  <si>
    <t>Б3.7</t>
  </si>
  <si>
    <t>Студентов 2</t>
  </si>
  <si>
    <t xml:space="preserve">Северный институт технологий и управления (филиал) федерального государственного образовательного учреждения высшего профессионального образования «Московский государственный университет технологий и управления (Первый казачий университет)» </t>
  </si>
  <si>
    <t xml:space="preserve">Северный институт технологий и управления (филиал) федерального государственного образовательного учреждения высшего образования «Московский государственный университет технологий и управления (Первый казачий университет)» </t>
  </si>
  <si>
    <t>Директор _______ Я.М.Абдушаева</t>
  </si>
  <si>
    <t>« 17 » сентября  2015 года</t>
  </si>
  <si>
    <t>Пртокол № 5</t>
  </si>
  <si>
    <r>
      <t xml:space="preserve">Группа </t>
    </r>
    <r>
      <rPr>
        <b/>
        <sz val="12"/>
        <rFont val="Times New Roman"/>
        <family val="1"/>
      </rPr>
      <t xml:space="preserve"> И 331 зо</t>
    </r>
  </si>
  <si>
    <t>Теория и системы управления</t>
  </si>
  <si>
    <t>Сокол В.В.</t>
  </si>
  <si>
    <t>Хаванова М.А.</t>
  </si>
  <si>
    <t>Середа С.Г.</t>
  </si>
  <si>
    <t>Трофимов П.А.</t>
  </si>
  <si>
    <t>Черепица А.О.</t>
  </si>
  <si>
    <t>Преподаватель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</si>
</sst>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M7" sqref="M6:M7"/>
    </sheetView>
  </sheetViews>
  <sheetFormatPr defaultColWidth="9.00390625" defaultRowHeight="12.75"/>
  <cols>
    <col min="1" max="1" width="6.75390625" style="1" customWidth="1"/>
    <col min="2" max="2" width="24.875" style="1" customWidth="1"/>
    <col min="3" max="4" width="4.75390625" style="1" customWidth="1"/>
    <col min="5" max="5" width="4.75390625" style="6" customWidth="1"/>
    <col min="6" max="11" width="4.75390625" style="1" customWidth="1"/>
    <col min="12" max="12" width="21.00390625" style="1" customWidth="1"/>
    <col min="13" max="13" width="17.125" style="2" customWidth="1"/>
    <col min="14" max="21" width="4.75390625" style="1" customWidth="1"/>
    <col min="22" max="16384" width="9.125" style="1" customWidth="1"/>
  </cols>
  <sheetData>
    <row r="1" spans="1:21" s="35" customFormat="1" ht="66.75" customHeight="1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4"/>
      <c r="S1" s="36"/>
      <c r="T1" s="36"/>
      <c r="U1" s="36"/>
    </row>
    <row r="2" spans="1:21" s="35" customFormat="1" ht="48.75" customHeight="1">
      <c r="A2" s="27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S2" s="36"/>
      <c r="T2" s="36"/>
      <c r="U2" s="36"/>
    </row>
    <row r="3" spans="1:21" s="2" customFormat="1" ht="23.25" customHeight="1">
      <c r="A3" s="28" t="s">
        <v>7</v>
      </c>
      <c r="B3" s="26"/>
      <c r="E3" s="31"/>
      <c r="F3" s="31"/>
      <c r="G3" s="30" t="s">
        <v>10</v>
      </c>
      <c r="I3" s="31"/>
      <c r="J3" s="31"/>
      <c r="K3" s="31"/>
      <c r="L3" s="25" t="s">
        <v>9</v>
      </c>
      <c r="M3" s="82"/>
      <c r="N3" s="31"/>
      <c r="O3" s="31"/>
      <c r="R3" s="26"/>
      <c r="S3" s="26"/>
      <c r="T3" s="26"/>
      <c r="U3" s="26"/>
    </row>
    <row r="4" spans="1:21" s="2" customFormat="1" ht="23.25" customHeight="1">
      <c r="A4" s="25" t="s">
        <v>61</v>
      </c>
      <c r="B4" s="26"/>
      <c r="E4" s="31"/>
      <c r="F4" s="31"/>
      <c r="G4" s="2" t="s">
        <v>11</v>
      </c>
      <c r="I4" s="31"/>
      <c r="J4" s="31"/>
      <c r="K4" s="31"/>
      <c r="L4" s="25" t="s">
        <v>58</v>
      </c>
      <c r="M4" s="82"/>
      <c r="N4" s="31"/>
      <c r="O4" s="31"/>
      <c r="R4" s="26"/>
      <c r="S4" s="26"/>
      <c r="T4" s="26"/>
      <c r="U4" s="26"/>
    </row>
    <row r="5" spans="1:21" s="2" customFormat="1" ht="23.25" customHeight="1">
      <c r="A5" s="25" t="s">
        <v>62</v>
      </c>
      <c r="B5" s="26"/>
      <c r="E5" s="31"/>
      <c r="F5" s="31"/>
      <c r="G5" s="2" t="s">
        <v>42</v>
      </c>
      <c r="I5" s="31"/>
      <c r="J5" s="31"/>
      <c r="K5" s="31"/>
      <c r="L5" s="25" t="s">
        <v>30</v>
      </c>
      <c r="M5" s="82"/>
      <c r="N5" s="31"/>
      <c r="O5" s="31"/>
      <c r="R5" s="26"/>
      <c r="S5" s="26"/>
      <c r="T5" s="26"/>
      <c r="U5" s="26"/>
    </row>
    <row r="6" spans="1:21" s="2" customFormat="1" ht="23.25" customHeight="1">
      <c r="A6" s="25" t="s">
        <v>63</v>
      </c>
      <c r="B6" s="4"/>
      <c r="E6" s="32"/>
      <c r="F6" s="32"/>
      <c r="G6" s="2" t="s">
        <v>44</v>
      </c>
      <c r="I6" s="32"/>
      <c r="J6" s="32"/>
      <c r="K6" s="32"/>
      <c r="L6" s="25" t="s">
        <v>64</v>
      </c>
      <c r="M6" s="4"/>
      <c r="N6" s="32"/>
      <c r="O6" s="32"/>
      <c r="R6" s="26"/>
      <c r="S6" s="26"/>
      <c r="T6" s="26"/>
      <c r="U6" s="26"/>
    </row>
    <row r="7" spans="2:21" s="2" customFormat="1" ht="23.25" customHeight="1">
      <c r="B7" s="4"/>
      <c r="E7" s="38"/>
      <c r="F7" s="38"/>
      <c r="G7" s="37" t="s">
        <v>25</v>
      </c>
      <c r="H7" s="38"/>
      <c r="I7" s="38"/>
      <c r="J7" s="38"/>
      <c r="K7" s="38"/>
      <c r="L7" s="38"/>
      <c r="M7" s="83"/>
      <c r="N7" s="38"/>
      <c r="O7" s="38"/>
      <c r="R7" s="4"/>
      <c r="S7" s="4"/>
      <c r="T7" s="4"/>
      <c r="U7" s="4"/>
    </row>
    <row r="8" spans="2:21" s="2" customFormat="1" ht="23.25" customHeight="1" thickBot="1">
      <c r="B8" s="4"/>
      <c r="D8" s="37"/>
      <c r="E8" s="38"/>
      <c r="F8" s="38"/>
      <c r="G8" s="38"/>
      <c r="H8" s="38"/>
      <c r="I8" s="38"/>
      <c r="J8" s="38"/>
      <c r="K8" s="38"/>
      <c r="L8" s="38"/>
      <c r="M8" s="83"/>
      <c r="N8" s="38"/>
      <c r="O8" s="38"/>
      <c r="R8" s="4"/>
      <c r="S8" s="4"/>
      <c r="T8" s="4"/>
      <c r="U8" s="4"/>
    </row>
    <row r="9" spans="1:12" s="5" customFormat="1" ht="9" customHeight="1">
      <c r="A9" s="63" t="s">
        <v>0</v>
      </c>
      <c r="B9" s="66" t="s">
        <v>1</v>
      </c>
      <c r="C9" s="63" t="s">
        <v>19</v>
      </c>
      <c r="D9" s="55" t="s">
        <v>2</v>
      </c>
      <c r="E9" s="56"/>
      <c r="F9" s="56"/>
      <c r="G9" s="56"/>
      <c r="H9" s="56"/>
      <c r="I9" s="56"/>
      <c r="J9" s="56"/>
      <c r="K9" s="66"/>
      <c r="L9" s="86" t="s">
        <v>71</v>
      </c>
    </row>
    <row r="10" spans="1:12" s="5" customFormat="1" ht="9" customHeight="1">
      <c r="A10" s="64"/>
      <c r="B10" s="67"/>
      <c r="C10" s="64"/>
      <c r="D10" s="58"/>
      <c r="E10" s="59"/>
      <c r="F10" s="59"/>
      <c r="G10" s="59"/>
      <c r="H10" s="59"/>
      <c r="I10" s="59"/>
      <c r="J10" s="59"/>
      <c r="K10" s="67"/>
      <c r="L10" s="87"/>
    </row>
    <row r="11" spans="1:12" s="5" customFormat="1" ht="9" customHeight="1">
      <c r="A11" s="64"/>
      <c r="B11" s="67"/>
      <c r="C11" s="64"/>
      <c r="D11" s="72" t="s">
        <v>12</v>
      </c>
      <c r="E11" s="51" t="s">
        <v>13</v>
      </c>
      <c r="F11" s="59" t="s">
        <v>4</v>
      </c>
      <c r="G11" s="59"/>
      <c r="H11" s="59"/>
      <c r="I11" s="59" t="s">
        <v>5</v>
      </c>
      <c r="J11" s="52"/>
      <c r="K11" s="84" t="s">
        <v>6</v>
      </c>
      <c r="L11" s="87"/>
    </row>
    <row r="12" spans="1:12" s="5" customFormat="1" ht="28.5" customHeight="1" thickBot="1">
      <c r="A12" s="97"/>
      <c r="B12" s="98"/>
      <c r="C12" s="97"/>
      <c r="D12" s="99"/>
      <c r="E12" s="100"/>
      <c r="F12" s="101" t="s">
        <v>14</v>
      </c>
      <c r="G12" s="101" t="s">
        <v>15</v>
      </c>
      <c r="H12" s="101" t="s">
        <v>16</v>
      </c>
      <c r="I12" s="101" t="s">
        <v>17</v>
      </c>
      <c r="J12" s="101" t="s">
        <v>18</v>
      </c>
      <c r="K12" s="98"/>
      <c r="L12" s="102"/>
    </row>
    <row r="13" spans="1:12" s="5" customFormat="1" ht="31.5" customHeight="1">
      <c r="A13" s="90" t="s">
        <v>49</v>
      </c>
      <c r="B13" s="91" t="s">
        <v>65</v>
      </c>
      <c r="C13" s="92">
        <v>5</v>
      </c>
      <c r="D13" s="92">
        <f aca="true" t="shared" si="0" ref="D13:D18">C13*36</f>
        <v>180</v>
      </c>
      <c r="E13" s="93">
        <f aca="true" t="shared" si="1" ref="E13:E18">F13+G13+H13</f>
        <v>10</v>
      </c>
      <c r="F13" s="94">
        <v>5</v>
      </c>
      <c r="G13" s="94">
        <v>3</v>
      </c>
      <c r="H13" s="94">
        <v>2</v>
      </c>
      <c r="I13" s="94"/>
      <c r="J13" s="93">
        <f aca="true" t="shared" si="2" ref="J13:J18">D13-E13</f>
        <v>170</v>
      </c>
      <c r="K13" s="95" t="s">
        <v>29</v>
      </c>
      <c r="L13" s="96" t="s">
        <v>66</v>
      </c>
    </row>
    <row r="14" spans="1:12" s="5" customFormat="1" ht="31.5" customHeight="1">
      <c r="A14" s="14" t="s">
        <v>50</v>
      </c>
      <c r="B14" s="40" t="s">
        <v>34</v>
      </c>
      <c r="C14" s="9">
        <v>3</v>
      </c>
      <c r="D14" s="9">
        <f t="shared" si="0"/>
        <v>108</v>
      </c>
      <c r="E14" s="7">
        <f t="shared" si="1"/>
        <v>4</v>
      </c>
      <c r="F14" s="10">
        <v>2</v>
      </c>
      <c r="G14" s="10">
        <v>2</v>
      </c>
      <c r="H14" s="10"/>
      <c r="I14" s="10"/>
      <c r="J14" s="7">
        <f t="shared" si="2"/>
        <v>104</v>
      </c>
      <c r="K14" s="85" t="s">
        <v>28</v>
      </c>
      <c r="L14" s="88" t="s">
        <v>67</v>
      </c>
    </row>
    <row r="15" spans="1:12" s="5" customFormat="1" ht="27.75" customHeight="1">
      <c r="A15" s="14" t="s">
        <v>51</v>
      </c>
      <c r="B15" s="40" t="s">
        <v>35</v>
      </c>
      <c r="C15" s="9">
        <v>3</v>
      </c>
      <c r="D15" s="9">
        <f t="shared" si="0"/>
        <v>108</v>
      </c>
      <c r="E15" s="7">
        <f t="shared" si="1"/>
        <v>4</v>
      </c>
      <c r="F15" s="10">
        <v>2</v>
      </c>
      <c r="G15" s="10">
        <v>2</v>
      </c>
      <c r="H15" s="10"/>
      <c r="I15" s="10"/>
      <c r="J15" s="7">
        <f t="shared" si="2"/>
        <v>104</v>
      </c>
      <c r="K15" s="85" t="s">
        <v>28</v>
      </c>
      <c r="L15" s="88" t="s">
        <v>68</v>
      </c>
    </row>
    <row r="16" spans="1:12" s="5" customFormat="1" ht="53.25" customHeight="1">
      <c r="A16" s="14" t="s">
        <v>55</v>
      </c>
      <c r="B16" s="40" t="s">
        <v>37</v>
      </c>
      <c r="C16" s="9">
        <v>5</v>
      </c>
      <c r="D16" s="9">
        <f t="shared" si="0"/>
        <v>180</v>
      </c>
      <c r="E16" s="7">
        <f t="shared" si="1"/>
        <v>6</v>
      </c>
      <c r="F16" s="10">
        <v>2</v>
      </c>
      <c r="G16" s="10">
        <v>2</v>
      </c>
      <c r="H16" s="10">
        <v>2</v>
      </c>
      <c r="I16" s="10">
        <v>36</v>
      </c>
      <c r="J16" s="7">
        <f t="shared" si="2"/>
        <v>174</v>
      </c>
      <c r="K16" s="85" t="s">
        <v>29</v>
      </c>
      <c r="L16" s="88" t="s">
        <v>69</v>
      </c>
    </row>
    <row r="17" spans="1:12" s="5" customFormat="1" ht="27.75" customHeight="1">
      <c r="A17" s="14" t="s">
        <v>56</v>
      </c>
      <c r="B17" s="40" t="s">
        <v>41</v>
      </c>
      <c r="C17" s="9">
        <v>4</v>
      </c>
      <c r="D17" s="9">
        <f t="shared" si="0"/>
        <v>144</v>
      </c>
      <c r="E17" s="7">
        <f t="shared" si="1"/>
        <v>4</v>
      </c>
      <c r="F17" s="10">
        <v>2</v>
      </c>
      <c r="G17" s="10">
        <v>2</v>
      </c>
      <c r="H17" s="10"/>
      <c r="I17" s="10"/>
      <c r="J17" s="7">
        <f t="shared" si="2"/>
        <v>140</v>
      </c>
      <c r="K17" s="85" t="s">
        <v>29</v>
      </c>
      <c r="L17" s="88" t="s">
        <v>66</v>
      </c>
    </row>
    <row r="18" spans="1:12" s="5" customFormat="1" ht="31.5" customHeight="1">
      <c r="A18" s="14" t="s">
        <v>57</v>
      </c>
      <c r="B18" s="40" t="s">
        <v>40</v>
      </c>
      <c r="C18" s="9">
        <v>4</v>
      </c>
      <c r="D18" s="9">
        <f t="shared" si="0"/>
        <v>144</v>
      </c>
      <c r="E18" s="7">
        <f t="shared" si="1"/>
        <v>4</v>
      </c>
      <c r="F18" s="10">
        <v>2</v>
      </c>
      <c r="G18" s="10">
        <v>2</v>
      </c>
      <c r="H18" s="10"/>
      <c r="I18" s="10"/>
      <c r="J18" s="7">
        <f t="shared" si="2"/>
        <v>140</v>
      </c>
      <c r="K18" s="85" t="s">
        <v>29</v>
      </c>
      <c r="L18" s="88" t="s">
        <v>70</v>
      </c>
    </row>
    <row r="19" spans="1:12" s="3" customFormat="1" ht="18.75" customHeight="1" thickBot="1">
      <c r="A19" s="15"/>
      <c r="B19" s="41" t="s">
        <v>21</v>
      </c>
      <c r="C19" s="20">
        <f>SUM(C12:C18)</f>
        <v>24</v>
      </c>
      <c r="D19" s="15">
        <f>SUM(D12:D18)</f>
        <v>864</v>
      </c>
      <c r="E19" s="16">
        <f>SUM(E12:E18)</f>
        <v>32</v>
      </c>
      <c r="F19" s="16">
        <f>SUM(F12:F18)</f>
        <v>15</v>
      </c>
      <c r="G19" s="16">
        <f>SUM(G12:G18)</f>
        <v>13</v>
      </c>
      <c r="H19" s="16">
        <f>SUM(H12:H18)</f>
        <v>4</v>
      </c>
      <c r="I19" s="16"/>
      <c r="J19" s="16">
        <f>SUM(J12:J18)</f>
        <v>832</v>
      </c>
      <c r="K19" s="18"/>
      <c r="L19" s="89"/>
    </row>
    <row r="20" spans="1:12" s="3" customFormat="1" ht="12.75" customHeight="1">
      <c r="A20" s="22"/>
      <c r="B20" s="22"/>
      <c r="C20" s="23"/>
      <c r="D20" s="22"/>
      <c r="E20" s="24"/>
      <c r="F20" s="22"/>
      <c r="G20" s="22"/>
      <c r="H20" s="22"/>
      <c r="I20" s="22"/>
      <c r="J20" s="22"/>
      <c r="K20" s="22"/>
      <c r="L20" s="22"/>
    </row>
    <row r="21" spans="1:14" s="29" customFormat="1" ht="27" customHeight="1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5"/>
      <c r="N21" s="33"/>
    </row>
    <row r="22" spans="1:14" s="29" customFormat="1" ht="27" customHeight="1">
      <c r="A22" s="33" t="s">
        <v>45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6"/>
      <c r="N22" s="34"/>
    </row>
    <row r="23" spans="1:14" s="29" customFormat="1" ht="27" customHeight="1">
      <c r="A23" s="33" t="s">
        <v>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6"/>
      <c r="N23" s="34"/>
    </row>
  </sheetData>
  <mergeCells count="11">
    <mergeCell ref="L9:L12"/>
    <mergeCell ref="D11:D12"/>
    <mergeCell ref="E11:E12"/>
    <mergeCell ref="A1:L1"/>
    <mergeCell ref="D9:K10"/>
    <mergeCell ref="F11:H11"/>
    <mergeCell ref="I11:J11"/>
    <mergeCell ref="K11:K12"/>
    <mergeCell ref="A9:A12"/>
    <mergeCell ref="B9:B12"/>
    <mergeCell ref="C9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I7" sqref="I7"/>
    </sheetView>
  </sheetViews>
  <sheetFormatPr defaultColWidth="9.00390625" defaultRowHeight="12.75"/>
  <cols>
    <col min="1" max="1" width="9.125" style="1" customWidth="1"/>
    <col min="2" max="2" width="36.25390625" style="1" customWidth="1"/>
    <col min="3" max="4" width="4.75390625" style="1" customWidth="1"/>
    <col min="5" max="5" width="4.75390625" style="6" customWidth="1"/>
    <col min="6" max="11" width="4.75390625" style="1" customWidth="1"/>
    <col min="12" max="12" width="7.25390625" style="1" customWidth="1"/>
    <col min="13" max="21" width="4.75390625" style="1" customWidth="1"/>
    <col min="22" max="16384" width="9.125" style="1" customWidth="1"/>
  </cols>
  <sheetData>
    <row r="1" spans="1:21" s="35" customFormat="1" ht="48.75" customHeight="1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2"/>
      <c r="S1" s="36"/>
      <c r="T1" s="36"/>
      <c r="U1" s="36"/>
    </row>
    <row r="2" spans="1:21" s="35" customFormat="1" ht="48.75" customHeight="1">
      <c r="A2" s="27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S2" s="36"/>
      <c r="T2" s="36"/>
      <c r="U2" s="36"/>
    </row>
    <row r="3" spans="1:21" s="2" customFormat="1" ht="23.25" customHeight="1">
      <c r="A3" s="28" t="s">
        <v>7</v>
      </c>
      <c r="B3" s="26"/>
      <c r="D3" s="30" t="s">
        <v>10</v>
      </c>
      <c r="E3" s="31"/>
      <c r="F3" s="31"/>
      <c r="G3" s="31"/>
      <c r="I3" s="25" t="s">
        <v>9</v>
      </c>
      <c r="J3" s="31"/>
      <c r="K3" s="31"/>
      <c r="L3" s="31"/>
      <c r="M3" s="31"/>
      <c r="N3" s="31"/>
      <c r="O3" s="31"/>
      <c r="R3" s="26"/>
      <c r="S3" s="26"/>
      <c r="T3" s="26"/>
      <c r="U3" s="26"/>
    </row>
    <row r="4" spans="1:21" s="2" customFormat="1" ht="23.25" customHeight="1">
      <c r="A4" s="25" t="s">
        <v>61</v>
      </c>
      <c r="B4" s="26"/>
      <c r="D4" s="2" t="s">
        <v>11</v>
      </c>
      <c r="E4" s="31"/>
      <c r="F4" s="31"/>
      <c r="G4" s="31"/>
      <c r="I4" s="25" t="s">
        <v>58</v>
      </c>
      <c r="J4" s="31"/>
      <c r="K4" s="31"/>
      <c r="L4" s="31"/>
      <c r="M4" s="31"/>
      <c r="N4" s="31"/>
      <c r="O4" s="31"/>
      <c r="R4" s="26"/>
      <c r="S4" s="26"/>
      <c r="T4" s="26"/>
      <c r="U4" s="26"/>
    </row>
    <row r="5" spans="1:21" s="2" customFormat="1" ht="23.25" customHeight="1">
      <c r="A5" s="25" t="s">
        <v>62</v>
      </c>
      <c r="B5" s="26"/>
      <c r="D5" s="2" t="s">
        <v>42</v>
      </c>
      <c r="E5" s="31"/>
      <c r="F5" s="31"/>
      <c r="G5" s="31"/>
      <c r="I5" s="25" t="s">
        <v>30</v>
      </c>
      <c r="J5" s="31"/>
      <c r="K5" s="31"/>
      <c r="L5" s="31"/>
      <c r="M5" s="31"/>
      <c r="N5" s="31"/>
      <c r="O5" s="31"/>
      <c r="R5" s="26"/>
      <c r="S5" s="26"/>
      <c r="T5" s="26"/>
      <c r="U5" s="26"/>
    </row>
    <row r="6" spans="1:21" s="2" customFormat="1" ht="23.25" customHeight="1">
      <c r="A6" s="25" t="s">
        <v>63</v>
      </c>
      <c r="B6" s="4"/>
      <c r="D6" s="2" t="s">
        <v>44</v>
      </c>
      <c r="E6" s="32"/>
      <c r="F6" s="32"/>
      <c r="G6" s="32"/>
      <c r="I6" s="25" t="s">
        <v>64</v>
      </c>
      <c r="J6" s="32"/>
      <c r="K6" s="32"/>
      <c r="L6" s="32"/>
      <c r="M6" s="32"/>
      <c r="N6" s="32"/>
      <c r="O6" s="32"/>
      <c r="R6" s="26"/>
      <c r="S6" s="26"/>
      <c r="T6" s="26"/>
      <c r="U6" s="26"/>
    </row>
    <row r="7" spans="2:21" s="2" customFormat="1" ht="23.25" customHeight="1">
      <c r="B7" s="4"/>
      <c r="D7" s="37" t="s">
        <v>25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R7" s="4"/>
      <c r="S7" s="4"/>
      <c r="T7" s="4"/>
      <c r="U7" s="4"/>
    </row>
    <row r="8" spans="2:21" s="2" customFormat="1" ht="23.25" customHeight="1" thickBot="1">
      <c r="B8" s="4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R8" s="4"/>
      <c r="S8" s="4"/>
      <c r="T8" s="4"/>
      <c r="U8" s="4"/>
    </row>
    <row r="9" spans="1:12" s="5" customFormat="1" ht="8.25" customHeight="1">
      <c r="A9" s="63" t="s">
        <v>0</v>
      </c>
      <c r="B9" s="66" t="s">
        <v>1</v>
      </c>
      <c r="C9" s="63" t="s">
        <v>19</v>
      </c>
      <c r="D9" s="69" t="s">
        <v>24</v>
      </c>
      <c r="E9" s="55" t="s">
        <v>2</v>
      </c>
      <c r="F9" s="56"/>
      <c r="G9" s="56"/>
      <c r="H9" s="56"/>
      <c r="I9" s="56"/>
      <c r="J9" s="56"/>
      <c r="K9" s="56"/>
      <c r="L9" s="57"/>
    </row>
    <row r="10" spans="1:12" s="5" customFormat="1" ht="3" customHeight="1">
      <c r="A10" s="64"/>
      <c r="B10" s="67"/>
      <c r="C10" s="64"/>
      <c r="D10" s="70"/>
      <c r="E10" s="58"/>
      <c r="F10" s="59"/>
      <c r="G10" s="59"/>
      <c r="H10" s="59"/>
      <c r="I10" s="59"/>
      <c r="J10" s="59"/>
      <c r="K10" s="59"/>
      <c r="L10" s="60"/>
    </row>
    <row r="11" spans="1:12" s="5" customFormat="1" ht="9.75" customHeight="1">
      <c r="A11" s="64"/>
      <c r="B11" s="67"/>
      <c r="C11" s="64"/>
      <c r="D11" s="70"/>
      <c r="E11" s="72" t="s">
        <v>12</v>
      </c>
      <c r="F11" s="51" t="s">
        <v>13</v>
      </c>
      <c r="G11" s="59" t="s">
        <v>4</v>
      </c>
      <c r="H11" s="59"/>
      <c r="I11" s="59"/>
      <c r="J11" s="59" t="s">
        <v>5</v>
      </c>
      <c r="K11" s="52"/>
      <c r="L11" s="61" t="s">
        <v>6</v>
      </c>
    </row>
    <row r="12" spans="1:12" s="5" customFormat="1" ht="9.75" customHeight="1">
      <c r="A12" s="65"/>
      <c r="B12" s="68"/>
      <c r="C12" s="65"/>
      <c r="D12" s="71"/>
      <c r="E12" s="73"/>
      <c r="F12" s="52"/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62"/>
    </row>
    <row r="13" spans="1:12" s="5" customFormat="1" ht="27.75" customHeight="1">
      <c r="A13" s="14" t="s">
        <v>49</v>
      </c>
      <c r="B13" s="40" t="s">
        <v>32</v>
      </c>
      <c r="C13" s="9">
        <v>5</v>
      </c>
      <c r="D13" s="12"/>
      <c r="E13" s="9">
        <f aca="true" t="shared" si="0" ref="E13:E18">C13*36</f>
        <v>180</v>
      </c>
      <c r="F13" s="7">
        <f aca="true" t="shared" si="1" ref="F13:F18">G13+H13+I13</f>
        <v>10</v>
      </c>
      <c r="G13" s="10">
        <v>5</v>
      </c>
      <c r="H13" s="10">
        <v>3</v>
      </c>
      <c r="I13" s="10">
        <v>2</v>
      </c>
      <c r="J13" s="10"/>
      <c r="K13" s="7">
        <f aca="true" t="shared" si="2" ref="K13:K18">E13-F13</f>
        <v>170</v>
      </c>
      <c r="L13" s="11" t="s">
        <v>29</v>
      </c>
    </row>
    <row r="14" spans="1:12" s="5" customFormat="1" ht="34.5" customHeight="1">
      <c r="A14" s="14" t="s">
        <v>50</v>
      </c>
      <c r="B14" s="40" t="s">
        <v>34</v>
      </c>
      <c r="C14" s="9">
        <v>3</v>
      </c>
      <c r="D14" s="12"/>
      <c r="E14" s="9">
        <f t="shared" si="0"/>
        <v>108</v>
      </c>
      <c r="F14" s="7">
        <f t="shared" si="1"/>
        <v>4</v>
      </c>
      <c r="G14" s="10">
        <v>2</v>
      </c>
      <c r="H14" s="10">
        <v>2</v>
      </c>
      <c r="I14" s="10"/>
      <c r="J14" s="10"/>
      <c r="K14" s="7">
        <f t="shared" si="2"/>
        <v>104</v>
      </c>
      <c r="L14" s="11" t="s">
        <v>28</v>
      </c>
    </row>
    <row r="15" spans="1:12" s="5" customFormat="1" ht="27.75" customHeight="1">
      <c r="A15" s="14" t="s">
        <v>51</v>
      </c>
      <c r="B15" s="40" t="s">
        <v>35</v>
      </c>
      <c r="C15" s="9">
        <v>3</v>
      </c>
      <c r="D15" s="12"/>
      <c r="E15" s="9">
        <f t="shared" si="0"/>
        <v>108</v>
      </c>
      <c r="F15" s="7">
        <f t="shared" si="1"/>
        <v>4</v>
      </c>
      <c r="G15" s="10">
        <v>2</v>
      </c>
      <c r="H15" s="10">
        <v>2</v>
      </c>
      <c r="I15" s="10"/>
      <c r="J15" s="10"/>
      <c r="K15" s="7">
        <f t="shared" si="2"/>
        <v>104</v>
      </c>
      <c r="L15" s="11" t="s">
        <v>28</v>
      </c>
    </row>
    <row r="16" spans="1:12" s="5" customFormat="1" ht="35.25" customHeight="1">
      <c r="A16" s="14" t="s">
        <v>55</v>
      </c>
      <c r="B16" s="40" t="s">
        <v>37</v>
      </c>
      <c r="C16" s="9">
        <v>5</v>
      </c>
      <c r="D16" s="12"/>
      <c r="E16" s="9">
        <f t="shared" si="0"/>
        <v>180</v>
      </c>
      <c r="F16" s="7">
        <f t="shared" si="1"/>
        <v>6</v>
      </c>
      <c r="G16" s="10">
        <v>2</v>
      </c>
      <c r="H16" s="10">
        <v>2</v>
      </c>
      <c r="I16" s="10">
        <v>2</v>
      </c>
      <c r="J16" s="10">
        <v>36</v>
      </c>
      <c r="K16" s="7">
        <f t="shared" si="2"/>
        <v>174</v>
      </c>
      <c r="L16" s="11" t="s">
        <v>29</v>
      </c>
    </row>
    <row r="17" spans="1:12" s="5" customFormat="1" ht="27.75" customHeight="1">
      <c r="A17" s="14" t="s">
        <v>56</v>
      </c>
      <c r="B17" s="40" t="s">
        <v>41</v>
      </c>
      <c r="C17" s="9">
        <v>4</v>
      </c>
      <c r="D17" s="12"/>
      <c r="E17" s="9">
        <f t="shared" si="0"/>
        <v>144</v>
      </c>
      <c r="F17" s="7">
        <f t="shared" si="1"/>
        <v>4</v>
      </c>
      <c r="G17" s="10">
        <v>2</v>
      </c>
      <c r="H17" s="10">
        <v>2</v>
      </c>
      <c r="I17" s="10"/>
      <c r="J17" s="10"/>
      <c r="K17" s="7">
        <f t="shared" si="2"/>
        <v>140</v>
      </c>
      <c r="L17" s="11" t="s">
        <v>29</v>
      </c>
    </row>
    <row r="18" spans="1:12" s="5" customFormat="1" ht="27.75" customHeight="1">
      <c r="A18" s="14" t="s">
        <v>57</v>
      </c>
      <c r="B18" s="40" t="s">
        <v>40</v>
      </c>
      <c r="C18" s="9">
        <v>4</v>
      </c>
      <c r="D18" s="12"/>
      <c r="E18" s="9">
        <f t="shared" si="0"/>
        <v>144</v>
      </c>
      <c r="F18" s="7">
        <f t="shared" si="1"/>
        <v>4</v>
      </c>
      <c r="G18" s="10">
        <v>2</v>
      </c>
      <c r="H18" s="10">
        <v>2</v>
      </c>
      <c r="I18" s="10"/>
      <c r="J18" s="10"/>
      <c r="K18" s="7">
        <f t="shared" si="2"/>
        <v>140</v>
      </c>
      <c r="L18" s="11" t="s">
        <v>29</v>
      </c>
    </row>
    <row r="19" spans="1:12" s="3" customFormat="1" ht="18.75" customHeight="1" thickBot="1">
      <c r="A19" s="15"/>
      <c r="B19" s="41" t="s">
        <v>21</v>
      </c>
      <c r="C19" s="20">
        <f>SUM(C12:C18)</f>
        <v>24</v>
      </c>
      <c r="D19" s="19"/>
      <c r="E19" s="15">
        <f>SUM(E12:E18)</f>
        <v>864</v>
      </c>
      <c r="F19" s="16">
        <f>SUM(F12:F18)</f>
        <v>32</v>
      </c>
      <c r="G19" s="16">
        <f>SUM(G12:G18)</f>
        <v>15</v>
      </c>
      <c r="H19" s="16">
        <f>SUM(H12:H18)</f>
        <v>13</v>
      </c>
      <c r="I19" s="16">
        <f>SUM(I12:I18)</f>
        <v>4</v>
      </c>
      <c r="J19" s="16"/>
      <c r="K19" s="16">
        <f>SUM(K12:K18)</f>
        <v>832</v>
      </c>
      <c r="L19" s="17"/>
    </row>
    <row r="20" spans="1:12" s="3" customFormat="1" ht="12.75" customHeight="1">
      <c r="A20" s="22"/>
      <c r="B20" s="22"/>
      <c r="C20" s="23"/>
      <c r="D20" s="22"/>
      <c r="E20" s="24"/>
      <c r="F20" s="22"/>
      <c r="G20" s="22"/>
      <c r="H20" s="22"/>
      <c r="I20" s="22"/>
      <c r="J20" s="22"/>
      <c r="K20" s="22"/>
      <c r="L20" s="22"/>
    </row>
    <row r="21" spans="1:14" s="29" customFormat="1" ht="27" customHeight="1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s="29" customFormat="1" ht="27" customHeight="1">
      <c r="A22" s="33" t="s">
        <v>45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s="29" customFormat="1" ht="27" customHeight="1">
      <c r="A23" s="33" t="s">
        <v>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</sheetData>
  <mergeCells count="11">
    <mergeCell ref="E11:E12"/>
    <mergeCell ref="F11:F12"/>
    <mergeCell ref="A1:L1"/>
    <mergeCell ref="E9:L10"/>
    <mergeCell ref="G11:I11"/>
    <mergeCell ref="J11:K11"/>
    <mergeCell ref="L11:L12"/>
    <mergeCell ref="A9:A12"/>
    <mergeCell ref="B9:B12"/>
    <mergeCell ref="C9:C12"/>
    <mergeCell ref="D9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H29" sqref="H29"/>
    </sheetView>
  </sheetViews>
  <sheetFormatPr defaultColWidth="9.00390625" defaultRowHeight="12.75"/>
  <cols>
    <col min="1" max="1" width="9.125" style="1" customWidth="1"/>
    <col min="2" max="2" width="36.25390625" style="1" customWidth="1"/>
    <col min="3" max="4" width="4.75390625" style="1" customWidth="1"/>
    <col min="5" max="5" width="4.75390625" style="6" customWidth="1"/>
    <col min="6" max="21" width="4.75390625" style="1" customWidth="1"/>
    <col min="22" max="16384" width="9.125" style="1" customWidth="1"/>
  </cols>
  <sheetData>
    <row r="1" spans="1:21" s="27" customFormat="1" ht="43.5" customHeight="1">
      <c r="A1" s="53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20.25" customHeight="1">
      <c r="A2" s="28" t="s">
        <v>7</v>
      </c>
      <c r="B2" s="26"/>
      <c r="C2" s="50" t="s">
        <v>10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Q2" s="46" t="s">
        <v>9</v>
      </c>
      <c r="R2" s="47"/>
      <c r="S2" s="47"/>
      <c r="T2" s="47"/>
      <c r="U2" s="47"/>
    </row>
    <row r="3" spans="1:21" s="2" customFormat="1" ht="20.25" customHeight="1">
      <c r="A3" s="25" t="s">
        <v>8</v>
      </c>
      <c r="B3" s="26"/>
      <c r="C3" s="79" t="s">
        <v>11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Q3" s="46" t="s">
        <v>58</v>
      </c>
      <c r="R3" s="47"/>
      <c r="S3" s="47"/>
      <c r="T3" s="47"/>
      <c r="U3" s="47"/>
    </row>
    <row r="4" spans="1:21" s="2" customFormat="1" ht="20.25" customHeight="1">
      <c r="A4" s="25" t="s">
        <v>23</v>
      </c>
      <c r="B4" s="26"/>
      <c r="C4" s="79" t="s">
        <v>42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Q4" s="46" t="s">
        <v>30</v>
      </c>
      <c r="R4" s="47"/>
      <c r="S4" s="47"/>
      <c r="T4" s="47"/>
      <c r="U4" s="47"/>
    </row>
    <row r="5" spans="2:21" s="2" customFormat="1" ht="20.25" customHeight="1">
      <c r="B5" s="4"/>
      <c r="C5" s="79" t="s">
        <v>44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Q5" s="46" t="s">
        <v>43</v>
      </c>
      <c r="R5" s="47"/>
      <c r="S5" s="47"/>
      <c r="T5" s="47"/>
      <c r="U5" s="47"/>
    </row>
    <row r="6" spans="2:21" s="2" customFormat="1" ht="20.25" customHeight="1" thickBot="1">
      <c r="B6" s="4"/>
      <c r="C6" s="80" t="s">
        <v>25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R6" s="4"/>
      <c r="S6" s="4"/>
      <c r="T6" s="4"/>
      <c r="U6" s="4"/>
    </row>
    <row r="7" spans="1:21" s="5" customFormat="1" ht="8.25" customHeight="1">
      <c r="A7" s="63" t="s">
        <v>0</v>
      </c>
      <c r="B7" s="66" t="s">
        <v>1</v>
      </c>
      <c r="C7" s="63" t="s">
        <v>19</v>
      </c>
      <c r="D7" s="78" t="s">
        <v>20</v>
      </c>
      <c r="E7" s="69" t="s">
        <v>24</v>
      </c>
      <c r="F7" s="55" t="s">
        <v>2</v>
      </c>
      <c r="G7" s="56"/>
      <c r="H7" s="56"/>
      <c r="I7" s="56"/>
      <c r="J7" s="56"/>
      <c r="K7" s="56"/>
      <c r="L7" s="56"/>
      <c r="M7" s="57"/>
      <c r="N7" s="55" t="s">
        <v>3</v>
      </c>
      <c r="O7" s="56"/>
      <c r="P7" s="56"/>
      <c r="Q7" s="56"/>
      <c r="R7" s="56"/>
      <c r="S7" s="56"/>
      <c r="T7" s="56"/>
      <c r="U7" s="57"/>
    </row>
    <row r="8" spans="1:21" s="5" customFormat="1" ht="3" customHeight="1">
      <c r="A8" s="64"/>
      <c r="B8" s="67"/>
      <c r="C8" s="64"/>
      <c r="D8" s="42"/>
      <c r="E8" s="70"/>
      <c r="F8" s="58"/>
      <c r="G8" s="59"/>
      <c r="H8" s="59"/>
      <c r="I8" s="59"/>
      <c r="J8" s="59"/>
      <c r="K8" s="59"/>
      <c r="L8" s="59"/>
      <c r="M8" s="60"/>
      <c r="N8" s="58"/>
      <c r="O8" s="59"/>
      <c r="P8" s="59"/>
      <c r="Q8" s="59"/>
      <c r="R8" s="59"/>
      <c r="S8" s="59"/>
      <c r="T8" s="59"/>
      <c r="U8" s="60"/>
    </row>
    <row r="9" spans="1:21" s="5" customFormat="1" ht="9.75" customHeight="1">
      <c r="A9" s="64"/>
      <c r="B9" s="67"/>
      <c r="C9" s="64"/>
      <c r="D9" s="42"/>
      <c r="E9" s="70"/>
      <c r="F9" s="72" t="s">
        <v>12</v>
      </c>
      <c r="G9" s="51" t="s">
        <v>13</v>
      </c>
      <c r="H9" s="59" t="s">
        <v>4</v>
      </c>
      <c r="I9" s="59"/>
      <c r="J9" s="59"/>
      <c r="K9" s="59" t="s">
        <v>5</v>
      </c>
      <c r="L9" s="75"/>
      <c r="M9" s="61" t="s">
        <v>6</v>
      </c>
      <c r="N9" s="72" t="s">
        <v>12</v>
      </c>
      <c r="O9" s="51" t="s">
        <v>13</v>
      </c>
      <c r="P9" s="59" t="s">
        <v>4</v>
      </c>
      <c r="Q9" s="59"/>
      <c r="R9" s="59"/>
      <c r="S9" s="59" t="s">
        <v>5</v>
      </c>
      <c r="T9" s="75"/>
      <c r="U9" s="61" t="s">
        <v>6</v>
      </c>
    </row>
    <row r="10" spans="1:21" s="5" customFormat="1" ht="9.75" customHeight="1">
      <c r="A10" s="65"/>
      <c r="B10" s="77"/>
      <c r="C10" s="65"/>
      <c r="D10" s="43"/>
      <c r="E10" s="49"/>
      <c r="F10" s="48"/>
      <c r="G10" s="75"/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6"/>
      <c r="N10" s="48"/>
      <c r="O10" s="75"/>
      <c r="P10" s="7" t="s">
        <v>14</v>
      </c>
      <c r="Q10" s="7" t="s">
        <v>15</v>
      </c>
      <c r="R10" s="7" t="s">
        <v>16</v>
      </c>
      <c r="S10" s="7" t="s">
        <v>17</v>
      </c>
      <c r="T10" s="7" t="s">
        <v>18</v>
      </c>
      <c r="U10" s="76"/>
    </row>
    <row r="11" spans="1:21" s="5" customFormat="1" ht="27.75" customHeight="1">
      <c r="A11" s="14" t="s">
        <v>48</v>
      </c>
      <c r="B11" s="13" t="s">
        <v>31</v>
      </c>
      <c r="C11" s="9"/>
      <c r="D11" s="8">
        <v>3</v>
      </c>
      <c r="E11" s="12"/>
      <c r="F11" s="9"/>
      <c r="G11" s="7"/>
      <c r="H11" s="10"/>
      <c r="I11" s="10"/>
      <c r="J11" s="10"/>
      <c r="K11" s="10"/>
      <c r="L11" s="7"/>
      <c r="M11" s="11"/>
      <c r="N11" s="9">
        <f>D11*36</f>
        <v>108</v>
      </c>
      <c r="O11" s="7">
        <f>P11+Q11+R11</f>
        <v>12</v>
      </c>
      <c r="P11" s="10">
        <v>8</v>
      </c>
      <c r="Q11" s="10">
        <v>4</v>
      </c>
      <c r="R11" s="10"/>
      <c r="S11" s="10"/>
      <c r="T11" s="7">
        <f>N11-O11</f>
        <v>96</v>
      </c>
      <c r="U11" s="11" t="s">
        <v>28</v>
      </c>
    </row>
    <row r="12" spans="1:21" s="5" customFormat="1" ht="18.75" customHeight="1">
      <c r="A12" s="14" t="s">
        <v>49</v>
      </c>
      <c r="B12" s="13" t="s">
        <v>32</v>
      </c>
      <c r="C12" s="9">
        <v>5</v>
      </c>
      <c r="D12" s="8"/>
      <c r="E12" s="12"/>
      <c r="F12" s="9">
        <f>C12*36</f>
        <v>180</v>
      </c>
      <c r="G12" s="7">
        <f>H12+I12+J12</f>
        <v>20</v>
      </c>
      <c r="H12" s="10">
        <v>10</v>
      </c>
      <c r="I12" s="10">
        <v>5</v>
      </c>
      <c r="J12" s="10">
        <v>5</v>
      </c>
      <c r="K12" s="10"/>
      <c r="L12" s="7">
        <f>F12-G12</f>
        <v>160</v>
      </c>
      <c r="M12" s="11" t="s">
        <v>29</v>
      </c>
      <c r="N12" s="9"/>
      <c r="O12" s="7"/>
      <c r="P12" s="10"/>
      <c r="Q12" s="10"/>
      <c r="R12" s="10"/>
      <c r="S12" s="10"/>
      <c r="T12" s="7"/>
      <c r="U12" s="11"/>
    </row>
    <row r="13" spans="1:21" s="5" customFormat="1" ht="27.75" customHeight="1">
      <c r="A13" s="14" t="s">
        <v>47</v>
      </c>
      <c r="B13" s="13" t="s">
        <v>33</v>
      </c>
      <c r="C13" s="9"/>
      <c r="D13" s="8">
        <v>5</v>
      </c>
      <c r="E13" s="12"/>
      <c r="F13" s="9"/>
      <c r="G13" s="7"/>
      <c r="H13" s="10"/>
      <c r="I13" s="10"/>
      <c r="J13" s="10"/>
      <c r="K13" s="10"/>
      <c r="L13" s="7"/>
      <c r="M13" s="11"/>
      <c r="N13" s="9">
        <f>D13*36</f>
        <v>180</v>
      </c>
      <c r="O13" s="7">
        <f>P13+Q13+R13</f>
        <v>20</v>
      </c>
      <c r="P13" s="10">
        <v>10</v>
      </c>
      <c r="Q13" s="10">
        <v>5</v>
      </c>
      <c r="R13" s="10">
        <v>5</v>
      </c>
      <c r="S13" s="10"/>
      <c r="T13" s="7">
        <f>N13-O13</f>
        <v>160</v>
      </c>
      <c r="U13" s="11" t="s">
        <v>29</v>
      </c>
    </row>
    <row r="14" spans="1:21" s="5" customFormat="1" ht="18.75" customHeight="1">
      <c r="A14" s="14" t="s">
        <v>50</v>
      </c>
      <c r="B14" s="13" t="s">
        <v>34</v>
      </c>
      <c r="C14" s="9">
        <v>3</v>
      </c>
      <c r="D14" s="8">
        <v>3</v>
      </c>
      <c r="E14" s="12"/>
      <c r="F14" s="9">
        <f aca="true" t="shared" si="0" ref="F14:F21">C14*36</f>
        <v>108</v>
      </c>
      <c r="G14" s="7">
        <f aca="true" t="shared" si="1" ref="G14:G21">H14+I14+J14</f>
        <v>12</v>
      </c>
      <c r="H14" s="10">
        <v>6</v>
      </c>
      <c r="I14" s="10">
        <v>6</v>
      </c>
      <c r="J14" s="10"/>
      <c r="K14" s="10"/>
      <c r="L14" s="7">
        <f aca="true" t="shared" si="2" ref="L14:L21">F14-G14</f>
        <v>96</v>
      </c>
      <c r="M14" s="11" t="s">
        <v>28</v>
      </c>
      <c r="N14" s="9">
        <f>D14*36</f>
        <v>108</v>
      </c>
      <c r="O14" s="7">
        <f>P14+Q14+R14</f>
        <v>12</v>
      </c>
      <c r="P14" s="10">
        <v>6</v>
      </c>
      <c r="Q14" s="10">
        <v>2</v>
      </c>
      <c r="R14" s="10">
        <v>4</v>
      </c>
      <c r="S14" s="10"/>
      <c r="T14" s="7">
        <f>N14-O14</f>
        <v>96</v>
      </c>
      <c r="U14" s="11" t="s">
        <v>29</v>
      </c>
    </row>
    <row r="15" spans="1:21" s="5" customFormat="1" ht="18.75" customHeight="1">
      <c r="A15" s="14" t="s">
        <v>51</v>
      </c>
      <c r="B15" s="13" t="s">
        <v>35</v>
      </c>
      <c r="C15" s="9">
        <v>3</v>
      </c>
      <c r="D15" s="8"/>
      <c r="E15" s="12"/>
      <c r="F15" s="9">
        <f t="shared" si="0"/>
        <v>108</v>
      </c>
      <c r="G15" s="7">
        <f t="shared" si="1"/>
        <v>12</v>
      </c>
      <c r="H15" s="10">
        <v>6</v>
      </c>
      <c r="I15" s="10">
        <v>6</v>
      </c>
      <c r="J15" s="10"/>
      <c r="K15" s="10"/>
      <c r="L15" s="7">
        <f t="shared" si="2"/>
        <v>96</v>
      </c>
      <c r="M15" s="11" t="s">
        <v>28</v>
      </c>
      <c r="N15" s="9"/>
      <c r="O15" s="7"/>
      <c r="P15" s="10"/>
      <c r="Q15" s="10"/>
      <c r="R15" s="10"/>
      <c r="S15" s="10"/>
      <c r="T15" s="7"/>
      <c r="U15" s="11"/>
    </row>
    <row r="16" spans="1:21" s="5" customFormat="1" ht="27.75" customHeight="1">
      <c r="A16" s="14" t="s">
        <v>52</v>
      </c>
      <c r="B16" s="13" t="s">
        <v>36</v>
      </c>
      <c r="C16" s="9"/>
      <c r="D16" s="8">
        <v>3</v>
      </c>
      <c r="E16" s="12"/>
      <c r="F16" s="9"/>
      <c r="G16" s="7"/>
      <c r="H16" s="10"/>
      <c r="I16" s="10"/>
      <c r="J16" s="10"/>
      <c r="K16" s="10"/>
      <c r="L16" s="7"/>
      <c r="M16" s="11"/>
      <c r="N16" s="9">
        <f>D16*36</f>
        <v>108</v>
      </c>
      <c r="O16" s="7">
        <f>P16+Q16+R16</f>
        <v>12</v>
      </c>
      <c r="P16" s="10">
        <v>6</v>
      </c>
      <c r="Q16" s="10">
        <v>4</v>
      </c>
      <c r="R16" s="10">
        <v>2</v>
      </c>
      <c r="S16" s="10"/>
      <c r="T16" s="7">
        <f>N16-O16</f>
        <v>96</v>
      </c>
      <c r="U16" s="11" t="s">
        <v>28</v>
      </c>
    </row>
    <row r="17" spans="1:21" s="5" customFormat="1" ht="28.5" customHeight="1">
      <c r="A17" s="14" t="s">
        <v>55</v>
      </c>
      <c r="B17" s="13" t="s">
        <v>37</v>
      </c>
      <c r="C17" s="9">
        <v>5</v>
      </c>
      <c r="D17" s="8"/>
      <c r="E17" s="12"/>
      <c r="F17" s="9">
        <f t="shared" si="0"/>
        <v>180</v>
      </c>
      <c r="G17" s="7">
        <f t="shared" si="1"/>
        <v>17</v>
      </c>
      <c r="H17" s="10">
        <v>4</v>
      </c>
      <c r="I17" s="10">
        <v>7</v>
      </c>
      <c r="J17" s="10">
        <v>6</v>
      </c>
      <c r="K17" s="10">
        <v>36</v>
      </c>
      <c r="L17" s="7">
        <f t="shared" si="2"/>
        <v>163</v>
      </c>
      <c r="M17" s="11" t="s">
        <v>29</v>
      </c>
      <c r="N17" s="9"/>
      <c r="O17" s="7"/>
      <c r="P17" s="10"/>
      <c r="Q17" s="10"/>
      <c r="R17" s="10"/>
      <c r="S17" s="10"/>
      <c r="T17" s="7"/>
      <c r="U17" s="11"/>
    </row>
    <row r="18" spans="1:21" s="5" customFormat="1" ht="18.75" customHeight="1">
      <c r="A18" s="14" t="s">
        <v>56</v>
      </c>
      <c r="B18" s="13" t="s">
        <v>41</v>
      </c>
      <c r="C18" s="9">
        <v>4</v>
      </c>
      <c r="D18" s="8"/>
      <c r="E18" s="12"/>
      <c r="F18" s="9">
        <f t="shared" si="0"/>
        <v>144</v>
      </c>
      <c r="G18" s="7">
        <f t="shared" si="1"/>
        <v>16</v>
      </c>
      <c r="H18" s="10">
        <v>5</v>
      </c>
      <c r="I18" s="10">
        <v>11</v>
      </c>
      <c r="J18" s="10"/>
      <c r="K18" s="10"/>
      <c r="L18" s="7">
        <f t="shared" si="2"/>
        <v>128</v>
      </c>
      <c r="M18" s="11" t="s">
        <v>29</v>
      </c>
      <c r="N18" s="9"/>
      <c r="O18" s="7"/>
      <c r="P18" s="10"/>
      <c r="Q18" s="10"/>
      <c r="R18" s="10"/>
      <c r="S18" s="10"/>
      <c r="T18" s="7"/>
      <c r="U18" s="11"/>
    </row>
    <row r="19" spans="1:21" s="5" customFormat="1" ht="18.75" customHeight="1">
      <c r="A19" s="14" t="s">
        <v>53</v>
      </c>
      <c r="B19" s="13" t="s">
        <v>38</v>
      </c>
      <c r="C19" s="9"/>
      <c r="D19" s="8">
        <v>4</v>
      </c>
      <c r="E19" s="12"/>
      <c r="F19" s="9"/>
      <c r="G19" s="7"/>
      <c r="H19" s="10"/>
      <c r="I19" s="10"/>
      <c r="J19" s="10"/>
      <c r="K19" s="10"/>
      <c r="L19" s="7"/>
      <c r="M19" s="11"/>
      <c r="N19" s="9">
        <f>D19*36</f>
        <v>144</v>
      </c>
      <c r="O19" s="7">
        <f>P19+Q19+R19</f>
        <v>16</v>
      </c>
      <c r="P19" s="10">
        <v>5</v>
      </c>
      <c r="Q19" s="10">
        <v>5</v>
      </c>
      <c r="R19" s="10">
        <v>6</v>
      </c>
      <c r="S19" s="10"/>
      <c r="T19" s="7">
        <f>N19-O19</f>
        <v>128</v>
      </c>
      <c r="U19" s="11" t="s">
        <v>29</v>
      </c>
    </row>
    <row r="20" spans="1:21" s="5" customFormat="1" ht="18.75" customHeight="1">
      <c r="A20" s="14" t="s">
        <v>54</v>
      </c>
      <c r="B20" s="13" t="s">
        <v>39</v>
      </c>
      <c r="C20" s="9"/>
      <c r="D20" s="8">
        <v>4</v>
      </c>
      <c r="E20" s="12"/>
      <c r="F20" s="9"/>
      <c r="G20" s="7"/>
      <c r="H20" s="10"/>
      <c r="I20" s="10"/>
      <c r="J20" s="10"/>
      <c r="K20" s="10"/>
      <c r="L20" s="7"/>
      <c r="M20" s="11"/>
      <c r="N20" s="9">
        <f>D20*36</f>
        <v>144</v>
      </c>
      <c r="O20" s="7">
        <f>P20+Q20+R20</f>
        <v>16</v>
      </c>
      <c r="P20" s="10">
        <v>5</v>
      </c>
      <c r="Q20" s="10">
        <v>11</v>
      </c>
      <c r="R20" s="10"/>
      <c r="S20" s="10"/>
      <c r="T20" s="7">
        <f>N20-O20</f>
        <v>128</v>
      </c>
      <c r="U20" s="11" t="s">
        <v>29</v>
      </c>
    </row>
    <row r="21" spans="1:21" s="5" customFormat="1" ht="18.75" customHeight="1">
      <c r="A21" s="14" t="s">
        <v>57</v>
      </c>
      <c r="B21" s="13" t="s">
        <v>40</v>
      </c>
      <c r="C21" s="9">
        <v>4</v>
      </c>
      <c r="D21" s="8"/>
      <c r="E21" s="12"/>
      <c r="F21" s="9">
        <f t="shared" si="0"/>
        <v>144</v>
      </c>
      <c r="G21" s="7">
        <f t="shared" si="1"/>
        <v>16</v>
      </c>
      <c r="H21" s="10">
        <v>5</v>
      </c>
      <c r="I21" s="10">
        <v>11</v>
      </c>
      <c r="J21" s="10"/>
      <c r="K21" s="10"/>
      <c r="L21" s="7">
        <f t="shared" si="2"/>
        <v>128</v>
      </c>
      <c r="M21" s="11" t="s">
        <v>29</v>
      </c>
      <c r="N21" s="9"/>
      <c r="O21" s="7"/>
      <c r="P21" s="10"/>
      <c r="Q21" s="10"/>
      <c r="R21" s="10"/>
      <c r="S21" s="10"/>
      <c r="T21" s="7"/>
      <c r="U21" s="11"/>
    </row>
    <row r="22" spans="1:21" s="5" customFormat="1" ht="18.75" customHeight="1">
      <c r="A22" s="14" t="s">
        <v>27</v>
      </c>
      <c r="B22" s="13" t="s">
        <v>26</v>
      </c>
      <c r="C22" s="9"/>
      <c r="D22" s="8">
        <v>2</v>
      </c>
      <c r="E22" s="12"/>
      <c r="F22" s="9"/>
      <c r="G22" s="7"/>
      <c r="H22" s="10"/>
      <c r="I22" s="10"/>
      <c r="J22" s="10"/>
      <c r="K22" s="10"/>
      <c r="L22" s="7"/>
      <c r="M22" s="11"/>
      <c r="N22" s="9">
        <f>D22*36</f>
        <v>72</v>
      </c>
      <c r="O22" s="7">
        <f>P22+Q22+R22</f>
        <v>10</v>
      </c>
      <c r="P22" s="10"/>
      <c r="Q22" s="10">
        <v>10</v>
      </c>
      <c r="R22" s="10"/>
      <c r="S22" s="10"/>
      <c r="T22" s="7">
        <f>N22-O22</f>
        <v>62</v>
      </c>
      <c r="U22" s="11"/>
    </row>
    <row r="23" spans="1:21" s="3" customFormat="1" ht="18.75" customHeight="1" thickBot="1">
      <c r="A23" s="15"/>
      <c r="B23" s="18" t="s">
        <v>21</v>
      </c>
      <c r="C23" s="20">
        <f>SUM(C10:C22)</f>
        <v>24</v>
      </c>
      <c r="D23" s="21">
        <f>SUM(D10:D22)</f>
        <v>24</v>
      </c>
      <c r="E23" s="19"/>
      <c r="F23" s="15">
        <f>SUM(F10:F22)</f>
        <v>864</v>
      </c>
      <c r="G23" s="16">
        <f>SUM(G10:G22)</f>
        <v>93</v>
      </c>
      <c r="H23" s="16">
        <f>SUM(H10:H22)</f>
        <v>36</v>
      </c>
      <c r="I23" s="16">
        <f>SUM(I10:I22)</f>
        <v>46</v>
      </c>
      <c r="J23" s="16">
        <f>SUM(J10:J22)</f>
        <v>11</v>
      </c>
      <c r="K23" s="16"/>
      <c r="L23" s="16">
        <f>SUM(L10:L22)</f>
        <v>771</v>
      </c>
      <c r="M23" s="17"/>
      <c r="N23" s="15">
        <f>SUM(N10:N22)</f>
        <v>864</v>
      </c>
      <c r="O23" s="16">
        <f>SUM(O10:O22)</f>
        <v>98</v>
      </c>
      <c r="P23" s="16">
        <f>SUM(P10:P22)</f>
        <v>40</v>
      </c>
      <c r="Q23" s="16">
        <f>SUM(Q10:Q22)</f>
        <v>41</v>
      </c>
      <c r="R23" s="16">
        <f>SUM(R10:R22)</f>
        <v>17</v>
      </c>
      <c r="S23" s="16"/>
      <c r="T23" s="16">
        <f>SUM(T10:T22)</f>
        <v>766</v>
      </c>
      <c r="U23" s="17"/>
    </row>
    <row r="24" spans="1:21" s="3" customFormat="1" ht="12.75" customHeight="1">
      <c r="A24" s="22"/>
      <c r="B24" s="22"/>
      <c r="C24" s="23"/>
      <c r="D24" s="23"/>
      <c r="E24" s="22"/>
      <c r="F24" s="24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8:21" s="29" customFormat="1" ht="19.5" customHeight="1">
      <c r="H25" s="44" t="s">
        <v>22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8:21" s="29" customFormat="1" ht="19.5" customHeight="1">
      <c r="H26" s="44" t="s">
        <v>45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8:21" s="29" customFormat="1" ht="19.5" customHeight="1">
      <c r="H27" s="44" t="s">
        <v>46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</sheetData>
  <mergeCells count="30">
    <mergeCell ref="C2:O2"/>
    <mergeCell ref="C4:O4"/>
    <mergeCell ref="C5:O5"/>
    <mergeCell ref="C6:O6"/>
    <mergeCell ref="C3:O3"/>
    <mergeCell ref="H26:U26"/>
    <mergeCell ref="H25:U25"/>
    <mergeCell ref="E7:E10"/>
    <mergeCell ref="F9:F10"/>
    <mergeCell ref="G9:G10"/>
    <mergeCell ref="H27:U27"/>
    <mergeCell ref="Q2:U2"/>
    <mergeCell ref="Q3:U3"/>
    <mergeCell ref="Q4:U4"/>
    <mergeCell ref="Q5:U5"/>
    <mergeCell ref="S9:T9"/>
    <mergeCell ref="N9:N10"/>
    <mergeCell ref="O9:O10"/>
    <mergeCell ref="P9:R9"/>
    <mergeCell ref="U9:U10"/>
    <mergeCell ref="A1:U1"/>
    <mergeCell ref="F7:M8"/>
    <mergeCell ref="H9:J9"/>
    <mergeCell ref="K9:L9"/>
    <mergeCell ref="N7:U8"/>
    <mergeCell ref="M9:M10"/>
    <mergeCell ref="A7:A10"/>
    <mergeCell ref="B7:B10"/>
    <mergeCell ref="D7:D10"/>
    <mergeCell ref="C7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Северный филиал РГУИТП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2015-10-30T09:43:47Z</cp:lastPrinted>
  <dcterms:created xsi:type="dcterms:W3CDTF">2015-03-18T06:15:10Z</dcterms:created>
  <dcterms:modified xsi:type="dcterms:W3CDTF">2015-10-30T09:45:26Z</dcterms:modified>
  <cp:category/>
  <cp:version/>
  <cp:contentType/>
  <cp:contentStatus/>
</cp:coreProperties>
</file>